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20" activeTab="1"/>
  </bookViews>
  <sheets>
    <sheet name="ЯСЛИ" sheetId="2" r:id="rId1"/>
    <sheet name="САД, ОВЗ" sheetId="3" r:id="rId2"/>
    <sheet name="Аллерг.гр № 3" sheetId="6" r:id="rId3"/>
    <sheet name="Аллерг.гр № 2" sheetId="7" r:id="rId4"/>
    <sheet name="Аллерг.гр № 5" sheetId="8" state="hidden" r:id="rId5"/>
    <sheet name="сезон алл" sheetId="4" state="hidden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7" l="1"/>
  <c r="E24" i="7"/>
  <c r="F24" i="7"/>
  <c r="G24" i="7"/>
  <c r="H24" i="7"/>
  <c r="I24" i="7"/>
  <c r="J24" i="7"/>
  <c r="C24" i="7"/>
  <c r="D10" i="7"/>
  <c r="E10" i="7"/>
  <c r="F10" i="7"/>
  <c r="G10" i="7"/>
  <c r="H10" i="7"/>
  <c r="I10" i="7"/>
  <c r="J10" i="7"/>
  <c r="C10" i="7"/>
  <c r="D10" i="6"/>
  <c r="E10" i="6"/>
  <c r="F10" i="6"/>
  <c r="G10" i="6"/>
  <c r="H10" i="6"/>
  <c r="I10" i="6"/>
  <c r="J10" i="6"/>
  <c r="C10" i="6"/>
  <c r="D10" i="3"/>
  <c r="C10" i="3"/>
  <c r="D14" i="8" l="1"/>
  <c r="G14" i="8"/>
  <c r="H14" i="8"/>
  <c r="I14" i="8"/>
  <c r="J14" i="8"/>
  <c r="C14" i="8"/>
  <c r="E13" i="8"/>
  <c r="F13" i="8"/>
  <c r="G13" i="8"/>
  <c r="H13" i="8"/>
  <c r="I13" i="8"/>
  <c r="J13" i="8"/>
  <c r="E25" i="8" l="1"/>
  <c r="G25" i="8"/>
  <c r="H25" i="8"/>
  <c r="I25" i="8"/>
  <c r="J25" i="8"/>
  <c r="D25" i="8"/>
  <c r="D13" i="8"/>
  <c r="C13" i="8"/>
  <c r="E19" i="3" l="1"/>
  <c r="J27" i="8"/>
  <c r="I27" i="8"/>
  <c r="H27" i="8"/>
  <c r="G27" i="8"/>
  <c r="E27" i="8"/>
  <c r="J26" i="8"/>
  <c r="I26" i="8"/>
  <c r="H26" i="8"/>
  <c r="G26" i="8"/>
  <c r="F26" i="8"/>
  <c r="E26" i="8"/>
  <c r="F23" i="8"/>
  <c r="J18" i="8"/>
  <c r="I18" i="8"/>
  <c r="H18" i="8"/>
  <c r="G18" i="8"/>
  <c r="F18" i="8"/>
  <c r="E18" i="8"/>
  <c r="J17" i="8"/>
  <c r="I17" i="8"/>
  <c r="H17" i="8"/>
  <c r="G17" i="8"/>
  <c r="F17" i="8"/>
  <c r="E17" i="8"/>
  <c r="F16" i="8"/>
  <c r="F15" i="8"/>
  <c r="J5" i="8"/>
  <c r="I5" i="8"/>
  <c r="H5" i="8"/>
  <c r="G5" i="8"/>
  <c r="E5" i="8"/>
  <c r="D5" i="8"/>
  <c r="C5" i="8"/>
  <c r="B1" i="8"/>
  <c r="E25" i="7" l="1"/>
  <c r="F25" i="7"/>
  <c r="G25" i="7"/>
  <c r="H25" i="7"/>
  <c r="I25" i="7"/>
  <c r="J25" i="7"/>
  <c r="F18" i="7"/>
  <c r="G18" i="7"/>
  <c r="H18" i="7"/>
  <c r="I18" i="7"/>
  <c r="J18" i="7"/>
  <c r="F17" i="7"/>
  <c r="G17" i="7"/>
  <c r="H17" i="7"/>
  <c r="I17" i="7"/>
  <c r="J17" i="7"/>
  <c r="E17" i="7"/>
  <c r="E18" i="7"/>
  <c r="E14" i="7"/>
  <c r="E14" i="8" s="1"/>
  <c r="C5" i="7"/>
  <c r="F19" i="3" l="1"/>
  <c r="G19" i="3"/>
  <c r="H19" i="3"/>
  <c r="I19" i="3"/>
  <c r="J19" i="3"/>
  <c r="F19" i="8" l="1"/>
  <c r="F19" i="7"/>
  <c r="J19" i="8"/>
  <c r="J19" i="7"/>
  <c r="I19" i="8"/>
  <c r="I19" i="7"/>
  <c r="H19" i="8"/>
  <c r="H19" i="7"/>
  <c r="G19" i="8"/>
  <c r="G19" i="7"/>
  <c r="E19" i="8"/>
  <c r="E19" i="7"/>
  <c r="G26" i="7" l="1"/>
  <c r="H26" i="7"/>
  <c r="I26" i="7"/>
  <c r="J26" i="7"/>
  <c r="E26" i="7"/>
  <c r="G5" i="7" l="1"/>
  <c r="H5" i="7"/>
  <c r="I5" i="7"/>
  <c r="J5" i="7"/>
  <c r="D5" i="7"/>
  <c r="F26" i="3"/>
  <c r="F24" i="8" l="1"/>
  <c r="C24" i="8"/>
  <c r="F27" i="8"/>
  <c r="F26" i="7"/>
  <c r="D24" i="8"/>
  <c r="J24" i="8"/>
  <c r="I24" i="8"/>
  <c r="H24" i="8"/>
  <c r="G24" i="8"/>
  <c r="E24" i="8"/>
  <c r="D24" i="3"/>
  <c r="F16" i="7" l="1"/>
  <c r="F15" i="7"/>
  <c r="F23" i="7" l="1"/>
  <c r="D23" i="7"/>
  <c r="F5" i="6" l="1"/>
  <c r="E5" i="7"/>
  <c r="E13" i="4"/>
  <c r="F13" i="4"/>
  <c r="G13" i="4"/>
  <c r="H13" i="4"/>
  <c r="I13" i="4"/>
  <c r="J13" i="4"/>
  <c r="F5" i="8" l="1"/>
  <c r="F5" i="7"/>
  <c r="D13" i="4"/>
  <c r="F14" i="7" l="1"/>
  <c r="F14" i="8" s="1"/>
  <c r="B1" i="7"/>
  <c r="B1" i="6"/>
  <c r="B1" i="4"/>
  <c r="C23" i="3"/>
  <c r="B1" i="3"/>
  <c r="C23" i="4" l="1"/>
  <c r="C23" i="6" s="1"/>
  <c r="J25" i="6"/>
  <c r="J26" i="6"/>
  <c r="I25" i="6"/>
  <c r="I26" i="6"/>
  <c r="H25" i="6"/>
  <c r="H26" i="6"/>
  <c r="G25" i="6"/>
  <c r="G26" i="6"/>
  <c r="E25" i="6"/>
  <c r="E26" i="6"/>
  <c r="E24" i="6"/>
  <c r="F24" i="6"/>
  <c r="G24" i="6"/>
  <c r="H24" i="6"/>
  <c r="I24" i="6"/>
  <c r="J24" i="6"/>
  <c r="J17" i="6"/>
  <c r="J18" i="6"/>
  <c r="J19" i="6"/>
  <c r="I17" i="6"/>
  <c r="I18" i="6"/>
  <c r="I19" i="6"/>
  <c r="H17" i="6"/>
  <c r="H18" i="6"/>
  <c r="H19" i="6"/>
  <c r="G17" i="6"/>
  <c r="G18" i="6"/>
  <c r="G19" i="6"/>
  <c r="E17" i="6"/>
  <c r="E18" i="6"/>
  <c r="E19" i="6"/>
  <c r="E16" i="6"/>
  <c r="F16" i="6"/>
  <c r="G16" i="6"/>
  <c r="H16" i="6"/>
  <c r="I16" i="6"/>
  <c r="J16" i="6"/>
  <c r="E15" i="6"/>
  <c r="F15" i="6"/>
  <c r="G15" i="6"/>
  <c r="H15" i="6"/>
  <c r="I15" i="6"/>
  <c r="J15" i="6"/>
  <c r="E14" i="6"/>
  <c r="F14" i="6"/>
  <c r="G14" i="6"/>
  <c r="H14" i="6"/>
  <c r="I14" i="6"/>
  <c r="J14" i="6"/>
  <c r="F7" i="6"/>
  <c r="E26" i="4"/>
  <c r="F26" i="4"/>
  <c r="G26" i="4"/>
  <c r="H26" i="4"/>
  <c r="I26" i="4"/>
  <c r="J26" i="4"/>
  <c r="E25" i="4"/>
  <c r="F25" i="4"/>
  <c r="G25" i="4"/>
  <c r="H25" i="4"/>
  <c r="I25" i="4"/>
  <c r="J25" i="4"/>
  <c r="J15" i="4"/>
  <c r="J18" i="4"/>
  <c r="J19" i="4"/>
  <c r="I15" i="4"/>
  <c r="I18" i="4"/>
  <c r="I19" i="4"/>
  <c r="H15" i="4"/>
  <c r="H18" i="4"/>
  <c r="H19" i="4"/>
  <c r="G15" i="4"/>
  <c r="G18" i="4"/>
  <c r="G19" i="4"/>
  <c r="E15" i="4"/>
  <c r="E18" i="4"/>
  <c r="E19" i="4"/>
  <c r="E14" i="4"/>
  <c r="F14" i="4"/>
  <c r="G14" i="4"/>
  <c r="H14" i="4"/>
  <c r="I14" i="4"/>
  <c r="J14" i="4"/>
  <c r="E10" i="4"/>
  <c r="F10" i="4"/>
  <c r="E6" i="4"/>
  <c r="F6" i="4"/>
  <c r="G6" i="4"/>
  <c r="H6" i="4"/>
  <c r="I6" i="4"/>
  <c r="J6" i="4"/>
  <c r="E5" i="4"/>
  <c r="F5" i="4"/>
  <c r="C25" i="3"/>
  <c r="D25" i="3"/>
  <c r="D26" i="3"/>
  <c r="D27" i="8" s="1"/>
  <c r="D24" i="6"/>
  <c r="C24" i="3"/>
  <c r="C24" i="6" s="1"/>
  <c r="E23" i="4"/>
  <c r="E23" i="6" s="1"/>
  <c r="F23" i="3"/>
  <c r="G23" i="4"/>
  <c r="G23" i="6" s="1"/>
  <c r="H23" i="4"/>
  <c r="H23" i="6" s="1"/>
  <c r="I23" i="4"/>
  <c r="I23" i="6" s="1"/>
  <c r="J23" i="4"/>
  <c r="J23" i="6" s="1"/>
  <c r="D23" i="3"/>
  <c r="C15" i="3"/>
  <c r="D15" i="3"/>
  <c r="C16" i="3"/>
  <c r="D16" i="3"/>
  <c r="C17" i="3"/>
  <c r="C17" i="8" s="1"/>
  <c r="D17" i="3"/>
  <c r="D17" i="8" s="1"/>
  <c r="D18" i="3"/>
  <c r="D18" i="8" s="1"/>
  <c r="D19" i="3"/>
  <c r="D19" i="8" s="1"/>
  <c r="D14" i="3"/>
  <c r="C14" i="3"/>
  <c r="C7" i="3"/>
  <c r="D6" i="3"/>
  <c r="D7" i="3"/>
  <c r="D5" i="3"/>
  <c r="C6" i="3"/>
  <c r="C5" i="3"/>
  <c r="F25" i="8" l="1"/>
  <c r="D6" i="8"/>
  <c r="D26" i="8"/>
  <c r="D25" i="7"/>
  <c r="C26" i="8"/>
  <c r="C6" i="8"/>
  <c r="I6" i="6"/>
  <c r="I22" i="4"/>
  <c r="I17" i="4"/>
  <c r="E6" i="6"/>
  <c r="E22" i="4"/>
  <c r="E17" i="4"/>
  <c r="J6" i="6"/>
  <c r="J22" i="4"/>
  <c r="J17" i="4"/>
  <c r="H6" i="6"/>
  <c r="H22" i="4"/>
  <c r="H17" i="4"/>
  <c r="F6" i="6"/>
  <c r="F17" i="4"/>
  <c r="F22" i="4"/>
  <c r="G6" i="6"/>
  <c r="G22" i="4"/>
  <c r="G17" i="4"/>
  <c r="F23" i="4"/>
  <c r="F23" i="6" s="1"/>
  <c r="C25" i="6"/>
  <c r="D19" i="4"/>
  <c r="C14" i="4"/>
  <c r="D16" i="6"/>
  <c r="D25" i="4"/>
  <c r="D25" i="6" s="1"/>
  <c r="D6" i="7"/>
  <c r="C14" i="6"/>
  <c r="D19" i="6"/>
  <c r="D19" i="7"/>
  <c r="C10" i="4"/>
  <c r="D18" i="4"/>
  <c r="D18" i="7"/>
  <c r="D14" i="4"/>
  <c r="C6" i="4"/>
  <c r="C6" i="7"/>
  <c r="C25" i="7"/>
  <c r="C17" i="6"/>
  <c r="C17" i="7"/>
  <c r="C16" i="6"/>
  <c r="D26" i="4"/>
  <c r="D26" i="6" s="1"/>
  <c r="D26" i="7"/>
  <c r="D6" i="4"/>
  <c r="D23" i="4"/>
  <c r="D23" i="6" s="1"/>
  <c r="D17" i="6"/>
  <c r="D17" i="7"/>
  <c r="D15" i="6"/>
  <c r="C15" i="6"/>
  <c r="C25" i="4"/>
  <c r="D18" i="6"/>
  <c r="D14" i="6"/>
  <c r="D15" i="4"/>
  <c r="C15" i="4"/>
  <c r="G6" i="8" l="1"/>
  <c r="G6" i="7"/>
  <c r="H6" i="8"/>
  <c r="H6" i="7"/>
  <c r="F6" i="8"/>
  <c r="F6" i="7"/>
  <c r="J6" i="8"/>
  <c r="J6" i="7"/>
  <c r="I6" i="8"/>
  <c r="I6" i="7"/>
  <c r="E6" i="8"/>
  <c r="E6" i="7"/>
  <c r="D6" i="6"/>
  <c r="D22" i="4"/>
  <c r="D17" i="4"/>
  <c r="C6" i="6"/>
  <c r="C22" i="4"/>
  <c r="C17" i="4"/>
  <c r="F22" i="8" l="1"/>
</calcChain>
</file>

<file path=xl/sharedStrings.xml><?xml version="1.0" encoding="utf-8"?>
<sst xmlns="http://schemas.openxmlformats.org/spreadsheetml/2006/main" count="240" uniqueCount="69">
  <si>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</si>
  <si>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</si>
  <si>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</si>
  <si>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</si>
  <si>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</si>
  <si>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</si>
  <si>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</si>
  <si>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</si>
  <si>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</si>
  <si>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</si>
  <si>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</si>
  <si>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</si>
  <si>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</si>
  <si>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</si>
  <si>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</si>
  <si>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</si>
  <si>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</si>
  <si>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</si>
  <si>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</si>
  <si>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</si>
  <si>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</si>
  <si>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</si>
  <si>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</si>
  <si>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</si>
  <si>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</si>
  <si>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</si>
  <si>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</si>
  <si>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</si>
  <si>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</si>
  <si>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</si>
  <si>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1 неделя
 3 день</t>
  </si>
  <si>
    <t>Хлеб пшеничный</t>
  </si>
  <si>
    <t>Хлеб ржаной</t>
  </si>
  <si>
    <t>Чай с сахаром</t>
  </si>
  <si>
    <t>1 неделя
3 день</t>
  </si>
  <si>
    <t>Батон</t>
  </si>
  <si>
    <t>Картофель отварной</t>
  </si>
  <si>
    <t>Макаронные изделия отварные</t>
  </si>
  <si>
    <t>МБДОУ д/с № 333</t>
  </si>
  <si>
    <t>Чай с молоком</t>
  </si>
  <si>
    <t>ЯСЛИ (от 1 года до 3 лет)</t>
  </si>
  <si>
    <t>185/1</t>
  </si>
  <si>
    <t>Каша овсяная ("Геркулес") жидкая безмолочная</t>
  </si>
  <si>
    <t>Аллерг. Группа № 4 (от 3 до 7 лет)</t>
  </si>
  <si>
    <t>Бутерброд с маслом</t>
  </si>
  <si>
    <t>Бананы свежие</t>
  </si>
  <si>
    <t>.185/1</t>
  </si>
  <si>
    <t>Суп картофельный с макаронными изделиями</t>
  </si>
  <si>
    <t>Сдоба обыкновенная</t>
  </si>
  <si>
    <t>фрукты/сок</t>
  </si>
  <si>
    <t>Говядина отварная</t>
  </si>
  <si>
    <t>Аллерг. Группа № 3 (от 3 до 7 лет)</t>
  </si>
  <si>
    <t>Аллерг. Группа № 2 (от 3 до 7 лет)</t>
  </si>
  <si>
    <t>Чай без сахара</t>
  </si>
  <si>
    <t>Аллерг. Группа № 5 (от 3 до 7 лет)</t>
  </si>
  <si>
    <t>Каша ячневая вязкая</t>
  </si>
  <si>
    <t>Бутерброды с сыром</t>
  </si>
  <si>
    <t>Суп картофельный с клецками</t>
  </si>
  <si>
    <t>Гуляш из отварного мяса</t>
  </si>
  <si>
    <t>Компот из сушеных фруктов</t>
  </si>
  <si>
    <t>.168/1</t>
  </si>
  <si>
    <t>Батон с сыром</t>
  </si>
  <si>
    <t>Каша ячневая вязкая безмолочная</t>
  </si>
  <si>
    <t>Яблоки свежие</t>
  </si>
  <si>
    <t>Пюре картофельное</t>
  </si>
  <si>
    <t>277 в № 2</t>
  </si>
  <si>
    <t>273 в № 2</t>
  </si>
  <si>
    <t>Мясо отварное</t>
  </si>
  <si>
    <t>Кулеш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</si>
</sst>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7" xfId="0" applyNumberFormat="1" applyFont="1" applyBorder="1" applyAlignment="1">
      <alignment horizontal="right"/>
    </xf>
    <xf numFmtId="0" fontId="0" fillId="0" borderId="7" xfId="0" applyFill="1" applyBorder="1" applyProtection="1">
      <protection locked="0"/>
    </xf>
    <xf numFmtId="2" fontId="0" fillId="0" borderId="7" xfId="0" applyNumberFormat="1" applyFont="1" applyFill="1" applyBorder="1" applyAlignment="1">
      <alignment horizontal="right"/>
    </xf>
    <xf numFmtId="2" fontId="0" fillId="0" borderId="17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12" xfId="0" applyNumberFormat="1" applyFill="1" applyBorder="1" applyAlignment="1" applyProtection="1">
      <alignment wrapText="1"/>
      <protection locked="0"/>
    </xf>
    <xf numFmtId="2" fontId="0" fillId="0" borderId="13" xfId="0" applyNumberFormat="1" applyFill="1" applyBorder="1" applyAlignment="1" applyProtection="1">
      <alignment wrapText="1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1" fontId="0" fillId="0" borderId="2" xfId="0" applyNumberForma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4" xfId="0" applyFill="1" applyBorder="1" applyAlignment="1">
      <alignment wrapText="1"/>
    </xf>
    <xf numFmtId="0" fontId="0" fillId="0" borderId="15" xfId="0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/>
    <xf numFmtId="0" fontId="0" fillId="0" borderId="11" xfId="0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1" sqref="J1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3.85546875" bestFit="1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4" t="s">
        <v>38</v>
      </c>
      <c r="C1" s="74"/>
      <c r="D1" s="74"/>
      <c r="E1" s="40"/>
      <c r="F1" s="41"/>
      <c r="G1" s="40"/>
      <c r="H1" s="40"/>
      <c r="I1" s="40" t="s">
        <v>0</v>
      </c>
      <c r="J1" s="42" t="s">
        <v>30</v>
      </c>
    </row>
    <row r="2" spans="1:10" ht="15.75" thickBot="1" x14ac:dyDescent="0.3"/>
    <row r="3" spans="1:10" x14ac:dyDescent="0.25">
      <c r="A3" s="75" t="s">
        <v>40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">
        <v>168</v>
      </c>
      <c r="D5" s="5" t="s">
        <v>55</v>
      </c>
      <c r="E5" s="6">
        <v>205</v>
      </c>
      <c r="F5" s="7"/>
      <c r="G5" s="6">
        <v>188</v>
      </c>
      <c r="H5" s="7">
        <v>4.3899999999999997</v>
      </c>
      <c r="I5" s="7">
        <v>4.2</v>
      </c>
      <c r="J5" s="32">
        <v>33.19</v>
      </c>
    </row>
    <row r="6" spans="1:10" x14ac:dyDescent="0.25">
      <c r="A6" s="8"/>
      <c r="B6" s="9" t="s">
        <v>11</v>
      </c>
      <c r="C6" s="20">
        <v>394</v>
      </c>
      <c r="D6" s="11" t="s">
        <v>39</v>
      </c>
      <c r="E6" s="12">
        <v>180</v>
      </c>
      <c r="F6" s="13"/>
      <c r="G6" s="12">
        <v>89</v>
      </c>
      <c r="H6" s="13">
        <v>2.67</v>
      </c>
      <c r="I6" s="13">
        <v>2.34</v>
      </c>
      <c r="J6" s="33">
        <v>14.31</v>
      </c>
    </row>
    <row r="7" spans="1:10" x14ac:dyDescent="0.25">
      <c r="A7" s="8"/>
      <c r="B7" s="9" t="s">
        <v>21</v>
      </c>
      <c r="C7" s="10">
        <v>3</v>
      </c>
      <c r="D7" s="11" t="s">
        <v>56</v>
      </c>
      <c r="E7" s="12">
        <v>40</v>
      </c>
      <c r="F7" s="13"/>
      <c r="G7" s="12">
        <v>124</v>
      </c>
      <c r="H7" s="13">
        <v>4.21</v>
      </c>
      <c r="I7" s="13">
        <v>6.12</v>
      </c>
      <c r="J7" s="33">
        <v>12.96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v>368</v>
      </c>
      <c r="D10" s="5" t="s">
        <v>45</v>
      </c>
      <c r="E10" s="6">
        <v>70</v>
      </c>
      <c r="F10" s="7"/>
      <c r="G10" s="6">
        <v>67</v>
      </c>
      <c r="H10" s="7">
        <v>1.05</v>
      </c>
      <c r="I10" s="7">
        <v>0.35</v>
      </c>
      <c r="J10" s="32">
        <v>14.7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1"/>
      <c r="E13" s="22"/>
      <c r="F13" s="23"/>
      <c r="G13" s="22"/>
      <c r="H13" s="23"/>
      <c r="I13" s="23"/>
      <c r="J13" s="35"/>
    </row>
    <row r="14" spans="1:10" x14ac:dyDescent="0.25">
      <c r="A14" s="8"/>
      <c r="B14" s="9" t="s">
        <v>15</v>
      </c>
      <c r="C14" s="10">
        <v>85</v>
      </c>
      <c r="D14" s="11" t="s">
        <v>57</v>
      </c>
      <c r="E14" s="12">
        <v>150</v>
      </c>
      <c r="F14" s="13"/>
      <c r="G14" s="12">
        <v>53</v>
      </c>
      <c r="H14" s="46">
        <v>1.26</v>
      </c>
      <c r="I14" s="46">
        <v>2.02</v>
      </c>
      <c r="J14" s="51">
        <v>7.28</v>
      </c>
    </row>
    <row r="15" spans="1:10" x14ac:dyDescent="0.25">
      <c r="A15" s="8"/>
      <c r="B15" s="9" t="s">
        <v>16</v>
      </c>
      <c r="C15" s="10" t="s">
        <v>65</v>
      </c>
      <c r="D15" s="11" t="s">
        <v>58</v>
      </c>
      <c r="E15" s="12">
        <v>50</v>
      </c>
      <c r="F15" s="13"/>
      <c r="G15" s="12">
        <v>117</v>
      </c>
      <c r="H15" s="47">
        <v>8.1199999999999992</v>
      </c>
      <c r="I15" s="47">
        <v>8.8000000000000007</v>
      </c>
      <c r="J15" s="53">
        <v>1.5</v>
      </c>
    </row>
    <row r="16" spans="1:10" x14ac:dyDescent="0.25">
      <c r="A16" s="8"/>
      <c r="B16" s="9" t="s">
        <v>17</v>
      </c>
      <c r="C16" s="10">
        <v>321</v>
      </c>
      <c r="D16" s="11" t="s">
        <v>64</v>
      </c>
      <c r="E16" s="12">
        <v>110</v>
      </c>
      <c r="F16" s="13"/>
      <c r="G16" s="12">
        <v>100</v>
      </c>
      <c r="H16" s="13">
        <v>2.2400000000000002</v>
      </c>
      <c r="I16" s="13">
        <v>3.52</v>
      </c>
      <c r="J16" s="33">
        <v>14.99</v>
      </c>
    </row>
    <row r="17" spans="1:10" x14ac:dyDescent="0.25">
      <c r="A17" s="8"/>
      <c r="B17" s="9" t="s">
        <v>18</v>
      </c>
      <c r="C17" s="10">
        <v>376</v>
      </c>
      <c r="D17" s="11" t="s">
        <v>59</v>
      </c>
      <c r="E17" s="12">
        <v>180</v>
      </c>
      <c r="F17" s="13"/>
      <c r="G17" s="12">
        <v>101</v>
      </c>
      <c r="H17" s="13">
        <v>0.39</v>
      </c>
      <c r="I17" s="13">
        <v>0.01</v>
      </c>
      <c r="J17" s="33">
        <v>24.99</v>
      </c>
    </row>
    <row r="18" spans="1:10" x14ac:dyDescent="0.25">
      <c r="A18" s="8"/>
      <c r="B18" s="9" t="s">
        <v>22</v>
      </c>
      <c r="C18" s="10"/>
      <c r="D18" s="11" t="s">
        <v>31</v>
      </c>
      <c r="E18" s="12">
        <v>10</v>
      </c>
      <c r="F18" s="13"/>
      <c r="G18" s="12">
        <v>24</v>
      </c>
      <c r="H18" s="13">
        <v>0.8</v>
      </c>
      <c r="I18" s="13">
        <v>0.1</v>
      </c>
      <c r="J18" s="33">
        <v>4.8</v>
      </c>
    </row>
    <row r="19" spans="1:10" x14ac:dyDescent="0.25">
      <c r="A19" s="8"/>
      <c r="B19" s="9" t="s">
        <v>20</v>
      </c>
      <c r="C19" s="10"/>
      <c r="D19" s="11" t="s">
        <v>32</v>
      </c>
      <c r="E19" s="12">
        <v>20</v>
      </c>
      <c r="F19" s="13"/>
      <c r="G19" s="12">
        <v>42</v>
      </c>
      <c r="H19" s="13">
        <v>1.52</v>
      </c>
      <c r="I19" s="13">
        <v>0.2</v>
      </c>
      <c r="J19" s="33"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/>
      <c r="D22" s="5"/>
      <c r="E22" s="6"/>
      <c r="F22" s="7"/>
      <c r="G22" s="6"/>
      <c r="H22" s="7"/>
      <c r="I22" s="7"/>
      <c r="J22" s="32"/>
    </row>
    <row r="23" spans="1:10" ht="45.75" thickBot="1" x14ac:dyDescent="0.3">
      <c r="A23" s="8"/>
      <c r="B23" s="59" t="s">
        <v>27</v>
      </c>
      <c r="C23" s="65">
        <v>466</v>
      </c>
      <c r="D23" s="25" t="s">
        <v>48</v>
      </c>
      <c r="E23" s="26">
        <v>70</v>
      </c>
      <c r="F23" s="27"/>
      <c r="G23" s="26">
        <v>197</v>
      </c>
      <c r="H23" s="27">
        <v>5.43</v>
      </c>
      <c r="I23" s="27">
        <v>3.3</v>
      </c>
      <c r="J23" s="36">
        <v>36.61</v>
      </c>
    </row>
    <row r="24" spans="1:10" x14ac:dyDescent="0.25">
      <c r="A24" s="78" t="s">
        <v>28</v>
      </c>
      <c r="B24" s="3" t="s">
        <v>10</v>
      </c>
      <c r="C24" s="4">
        <v>203</v>
      </c>
      <c r="D24" s="5" t="s">
        <v>68</v>
      </c>
      <c r="E24" s="6">
        <v>200</v>
      </c>
      <c r="F24" s="7"/>
      <c r="G24" s="6">
        <v>93</v>
      </c>
      <c r="H24" s="7">
        <v>7.79</v>
      </c>
      <c r="I24" s="7">
        <v>0.74</v>
      </c>
      <c r="J24" s="32">
        <v>15.46</v>
      </c>
    </row>
    <row r="25" spans="1:10" x14ac:dyDescent="0.25">
      <c r="A25" s="79"/>
      <c r="B25" s="9" t="s">
        <v>11</v>
      </c>
      <c r="C25" s="10">
        <v>392</v>
      </c>
      <c r="D25" s="11" t="s">
        <v>33</v>
      </c>
      <c r="E25" s="12">
        <v>180</v>
      </c>
      <c r="F25" s="13"/>
      <c r="G25" s="12">
        <v>40</v>
      </c>
      <c r="H25" s="13">
        <v>0.06</v>
      </c>
      <c r="I25" s="13">
        <v>0.02</v>
      </c>
      <c r="J25" s="33">
        <v>9.99</v>
      </c>
    </row>
    <row r="26" spans="1:10" ht="15.75" thickBot="1" x14ac:dyDescent="0.3">
      <c r="A26" s="80"/>
      <c r="B26" s="43" t="s">
        <v>21</v>
      </c>
      <c r="C26" s="15"/>
      <c r="D26" s="16" t="s">
        <v>31</v>
      </c>
      <c r="E26" s="17">
        <v>20</v>
      </c>
      <c r="F26" s="18"/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L22" sqref="L2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40"/>
      <c r="F1" s="41"/>
      <c r="G1" s="40"/>
      <c r="H1" s="40"/>
      <c r="I1" s="40" t="s">
        <v>0</v>
      </c>
      <c r="J1" s="42" t="s">
        <v>34</v>
      </c>
    </row>
    <row r="2" spans="1:10" ht="15.75" thickBot="1" x14ac:dyDescent="0.3"/>
    <row r="3" spans="1:10" x14ac:dyDescent="0.25">
      <c r="A3" s="75" t="s">
        <v>29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37">
        <f>ЯСЛИ!C5</f>
        <v>168</v>
      </c>
      <c r="D5" s="38" t="str">
        <f>ЯСЛИ!D5</f>
        <v>Каша ячневая вязкая</v>
      </c>
      <c r="E5" s="6">
        <v>255</v>
      </c>
      <c r="F5" s="7"/>
      <c r="G5" s="6">
        <v>235</v>
      </c>
      <c r="H5" s="7">
        <v>5.48</v>
      </c>
      <c r="I5" s="7">
        <v>5.25</v>
      </c>
      <c r="J5" s="32">
        <v>46.86</v>
      </c>
    </row>
    <row r="6" spans="1:10" x14ac:dyDescent="0.25">
      <c r="A6" s="8"/>
      <c r="B6" s="9" t="s">
        <v>11</v>
      </c>
      <c r="C6" s="10">
        <f>ЯСЛИ!C6</f>
        <v>394</v>
      </c>
      <c r="D6" s="11" t="str">
        <f>ЯСЛИ!D6</f>
        <v>Чай с молоком</v>
      </c>
      <c r="E6" s="12">
        <v>200</v>
      </c>
      <c r="F6" s="13"/>
      <c r="G6" s="12">
        <v>98</v>
      </c>
      <c r="H6" s="13">
        <v>2.96</v>
      </c>
      <c r="I6" s="13">
        <v>2.6</v>
      </c>
      <c r="J6" s="33">
        <v>15.9</v>
      </c>
    </row>
    <row r="7" spans="1:10" x14ac:dyDescent="0.25">
      <c r="A7" s="8"/>
      <c r="B7" s="9" t="s">
        <v>21</v>
      </c>
      <c r="C7" s="10">
        <f>ЯСЛИ!C7</f>
        <v>3</v>
      </c>
      <c r="D7" s="11" t="str">
        <f>ЯСЛИ!D7</f>
        <v>Бутерброды с сыром</v>
      </c>
      <c r="E7" s="12">
        <v>45</v>
      </c>
      <c r="F7" s="13"/>
      <c r="G7" s="12">
        <v>140</v>
      </c>
      <c r="H7" s="13">
        <v>4.74</v>
      </c>
      <c r="I7" s="13">
        <v>6.89</v>
      </c>
      <c r="J7" s="33">
        <v>14.58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49</v>
      </c>
      <c r="C10" s="4">
        <f>ЯСЛИ!C10</f>
        <v>368</v>
      </c>
      <c r="D10" s="4" t="str">
        <f>ЯСЛИ!D10</f>
        <v>Бананы свежие</v>
      </c>
      <c r="E10" s="6">
        <v>80</v>
      </c>
      <c r="F10" s="6"/>
      <c r="G10" s="6">
        <v>76</v>
      </c>
      <c r="H10" s="7">
        <v>1.2</v>
      </c>
      <c r="I10" s="7">
        <v>0.4</v>
      </c>
      <c r="J10" s="32">
        <v>16.8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/>
      <c r="E13" s="61"/>
      <c r="F13" s="61"/>
      <c r="G13" s="61"/>
      <c r="H13" s="62"/>
      <c r="I13" s="62"/>
      <c r="J13" s="63"/>
    </row>
    <row r="14" spans="1:10" ht="12.75" customHeight="1" x14ac:dyDescent="0.25">
      <c r="A14" s="8"/>
      <c r="B14" s="9" t="s">
        <v>15</v>
      </c>
      <c r="C14" s="10">
        <f>ЯСЛИ!C14</f>
        <v>85</v>
      </c>
      <c r="D14" s="10" t="str">
        <f>ЯСЛИ!D14</f>
        <v>Суп картофельный с клецками</v>
      </c>
      <c r="E14" s="12">
        <v>200</v>
      </c>
      <c r="F14" s="13"/>
      <c r="G14" s="12">
        <v>70</v>
      </c>
      <c r="H14" s="46">
        <v>1.68</v>
      </c>
      <c r="I14" s="46">
        <v>2.69</v>
      </c>
      <c r="J14" s="51">
        <v>9.7100000000000009</v>
      </c>
    </row>
    <row r="15" spans="1:10" x14ac:dyDescent="0.25">
      <c r="A15" s="8"/>
      <c r="B15" s="9" t="s">
        <v>16</v>
      </c>
      <c r="C15" s="10" t="str">
        <f>ЯСЛИ!C15</f>
        <v>277 в № 2</v>
      </c>
      <c r="D15" s="10" t="str">
        <f>ЯСЛИ!D15</f>
        <v>Гуляш из отварного мяса</v>
      </c>
      <c r="E15" s="12">
        <v>70</v>
      </c>
      <c r="F15" s="13"/>
      <c r="G15" s="12">
        <v>141</v>
      </c>
      <c r="H15" s="47">
        <v>9.34</v>
      </c>
      <c r="I15" s="47">
        <v>11.06</v>
      </c>
      <c r="J15" s="53">
        <v>2.09</v>
      </c>
    </row>
    <row r="16" spans="1:10" x14ac:dyDescent="0.25">
      <c r="A16" s="8"/>
      <c r="B16" s="9" t="s">
        <v>17</v>
      </c>
      <c r="C16" s="10">
        <f>ЯСЛИ!C16</f>
        <v>321</v>
      </c>
      <c r="D16" s="10" t="str">
        <f>ЯСЛИ!D16</f>
        <v>Пюре картофельное</v>
      </c>
      <c r="E16" s="12">
        <v>130</v>
      </c>
      <c r="F16" s="13"/>
      <c r="G16" s="12">
        <v>118</v>
      </c>
      <c r="H16" s="13">
        <v>2.65</v>
      </c>
      <c r="I16" s="13">
        <v>4.16</v>
      </c>
      <c r="J16" s="33">
        <v>17.71</v>
      </c>
    </row>
    <row r="17" spans="1:10" x14ac:dyDescent="0.25">
      <c r="A17" s="8"/>
      <c r="B17" s="9" t="s">
        <v>18</v>
      </c>
      <c r="C17" s="10">
        <f>ЯСЛИ!C17</f>
        <v>376</v>
      </c>
      <c r="D17" s="10" t="str">
        <f>ЯСЛИ!D17</f>
        <v>Компот из сушеных фруктов</v>
      </c>
      <c r="E17" s="12">
        <v>200</v>
      </c>
      <c r="F17" s="13"/>
      <c r="G17" s="12">
        <v>113</v>
      </c>
      <c r="H17" s="13">
        <v>0.44</v>
      </c>
      <c r="I17" s="13">
        <v>0.02</v>
      </c>
      <c r="J17" s="33">
        <v>27.76</v>
      </c>
    </row>
    <row r="18" spans="1:10" x14ac:dyDescent="0.25">
      <c r="A18" s="8"/>
      <c r="B18" s="9" t="s">
        <v>22</v>
      </c>
      <c r="C18" s="10"/>
      <c r="D18" s="10" t="str">
        <f>ЯСЛИ!D18</f>
        <v>Хлеб пшеничный</v>
      </c>
      <c r="E18" s="12">
        <v>20</v>
      </c>
      <c r="F18" s="13"/>
      <c r="G18" s="12">
        <v>48</v>
      </c>
      <c r="H18" s="13">
        <v>1.6</v>
      </c>
      <c r="I18" s="13">
        <v>0.2</v>
      </c>
      <c r="J18" s="33">
        <v>9.6</v>
      </c>
    </row>
    <row r="19" spans="1:10" x14ac:dyDescent="0.25">
      <c r="A19" s="8"/>
      <c r="B19" s="9" t="s">
        <v>20</v>
      </c>
      <c r="C19" s="10"/>
      <c r="D19" s="10" t="str">
        <f>ЯСЛИ!D19</f>
        <v>Хлеб ржаной</v>
      </c>
      <c r="E19" s="12">
        <f>ЯСЛИ!E19</f>
        <v>20</v>
      </c>
      <c r="F19" s="12">
        <f>ЯСЛИ!F19</f>
        <v>0</v>
      </c>
      <c r="G19" s="12">
        <f>ЯСЛИ!G19</f>
        <v>42</v>
      </c>
      <c r="H19" s="13">
        <f>ЯСЛИ!H19</f>
        <v>1.52</v>
      </c>
      <c r="I19" s="13">
        <f>ЯСЛИ!I19</f>
        <v>0.2</v>
      </c>
      <c r="J19" s="33">
        <f>ЯСЛИ!J19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/>
      <c r="D22" s="4"/>
      <c r="E22" s="4"/>
      <c r="F22" s="4"/>
      <c r="G22" s="4"/>
      <c r="H22" s="7"/>
      <c r="I22" s="7"/>
      <c r="J22" s="32"/>
    </row>
    <row r="23" spans="1:10" ht="45.75" thickBot="1" x14ac:dyDescent="0.3">
      <c r="A23" s="8"/>
      <c r="B23" s="59" t="s">
        <v>27</v>
      </c>
      <c r="C23" s="67">
        <f>ЯСЛИ!C23</f>
        <v>466</v>
      </c>
      <c r="D23" s="60" t="str">
        <f>ЯСЛИ!D23</f>
        <v>Сдоба обыкновенная</v>
      </c>
      <c r="E23" s="60">
        <v>80</v>
      </c>
      <c r="F23" s="60">
        <f>ЯСЛИ!F23</f>
        <v>0</v>
      </c>
      <c r="G23" s="60">
        <v>225</v>
      </c>
      <c r="H23" s="68">
        <v>6.2</v>
      </c>
      <c r="I23" s="60">
        <v>3.77</v>
      </c>
      <c r="J23" s="69">
        <v>41.84</v>
      </c>
    </row>
    <row r="24" spans="1:10" x14ac:dyDescent="0.25">
      <c r="A24" s="78" t="s">
        <v>28</v>
      </c>
      <c r="B24" s="3" t="s">
        <v>10</v>
      </c>
      <c r="C24" s="4">
        <f>ЯСЛИ!C24</f>
        <v>203</v>
      </c>
      <c r="D24" s="81" t="str">
        <f>ЯСЛИ!D24</f>
        <v>Кулеш гороховый</v>
      </c>
      <c r="E24" s="6">
        <v>250</v>
      </c>
      <c r="F24" s="7"/>
      <c r="G24" s="6">
        <v>116</v>
      </c>
      <c r="H24" s="7">
        <v>9.74</v>
      </c>
      <c r="I24" s="7">
        <v>0.93</v>
      </c>
      <c r="J24" s="32">
        <v>19.329999999999998</v>
      </c>
    </row>
    <row r="25" spans="1:10" x14ac:dyDescent="0.25">
      <c r="A25" s="79"/>
      <c r="B25" s="9" t="s">
        <v>11</v>
      </c>
      <c r="C25" s="10">
        <f>ЯСЛИ!C25</f>
        <v>392</v>
      </c>
      <c r="D25" s="10" t="str">
        <f>ЯСЛИ!D25</f>
        <v>Чай с сахаром</v>
      </c>
      <c r="E25" s="12">
        <v>200</v>
      </c>
      <c r="F25" s="13"/>
      <c r="G25" s="12">
        <v>44</v>
      </c>
      <c r="H25" s="13">
        <v>0.06</v>
      </c>
      <c r="I25" s="13">
        <v>0.02</v>
      </c>
      <c r="J25" s="33">
        <v>11.1</v>
      </c>
    </row>
    <row r="26" spans="1:10" ht="15.75" thickBot="1" x14ac:dyDescent="0.3">
      <c r="A26" s="80"/>
      <c r="B26" s="43" t="s">
        <v>21</v>
      </c>
      <c r="C26" s="15"/>
      <c r="D26" s="15" t="str">
        <f>ЯСЛИ!D26</f>
        <v>Хлеб пшеничный</v>
      </c>
      <c r="E26" s="17">
        <v>20</v>
      </c>
      <c r="F26" s="17">
        <f>ЯСЛИ!F26</f>
        <v>0</v>
      </c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3" sqref="A3:J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40"/>
      <c r="F1" s="41"/>
      <c r="G1" s="40"/>
      <c r="H1" s="40"/>
      <c r="I1" s="40" t="s">
        <v>0</v>
      </c>
      <c r="J1" s="42" t="s">
        <v>34</v>
      </c>
    </row>
    <row r="2" spans="1:10" ht="15.75" thickBot="1" x14ac:dyDescent="0.3"/>
    <row r="3" spans="1:10" x14ac:dyDescent="0.25">
      <c r="A3" s="75" t="s">
        <v>51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">
        <v>60</v>
      </c>
      <c r="D5" s="37" t="s">
        <v>62</v>
      </c>
      <c r="E5" s="37">
        <v>200</v>
      </c>
      <c r="F5" s="37" t="e">
        <f>#REF!</f>
        <v>#REF!</v>
      </c>
      <c r="G5" s="37">
        <v>194</v>
      </c>
      <c r="H5" s="54">
        <v>5.55</v>
      </c>
      <c r="I5" s="54">
        <v>0.72</v>
      </c>
      <c r="J5" s="55">
        <v>41.29</v>
      </c>
    </row>
    <row r="6" spans="1:10" x14ac:dyDescent="0.25">
      <c r="A6" s="8"/>
      <c r="B6" s="9" t="s">
        <v>11</v>
      </c>
      <c r="C6" s="10">
        <f>'сезон алл'!C6</f>
        <v>392</v>
      </c>
      <c r="D6" s="10" t="str">
        <f>'сезон алл'!D6</f>
        <v>Чай с сахаром</v>
      </c>
      <c r="E6" s="10">
        <f>'сезон алл'!E6</f>
        <v>200</v>
      </c>
      <c r="F6" s="10">
        <f>'сезон алл'!F6</f>
        <v>0</v>
      </c>
      <c r="G6" s="10">
        <f>'сезон алл'!G6</f>
        <v>44</v>
      </c>
      <c r="H6" s="13">
        <f>'сезон алл'!H6</f>
        <v>0.06</v>
      </c>
      <c r="I6" s="13">
        <f>'сезон алл'!I6</f>
        <v>0.02</v>
      </c>
      <c r="J6" s="33">
        <f>'сезон алл'!J6</f>
        <v>11.1</v>
      </c>
    </row>
    <row r="7" spans="1:10" x14ac:dyDescent="0.25">
      <c r="A7" s="8"/>
      <c r="B7" s="9" t="s">
        <v>21</v>
      </c>
      <c r="C7" s="10"/>
      <c r="D7" s="10" t="s">
        <v>61</v>
      </c>
      <c r="E7" s="10">
        <v>40</v>
      </c>
      <c r="F7" s="10">
        <f>'сезон алл'!F7</f>
        <v>0</v>
      </c>
      <c r="G7" s="10">
        <v>100</v>
      </c>
      <c r="H7" s="13">
        <v>4.1500000000000004</v>
      </c>
      <c r="I7" s="13">
        <v>2.67</v>
      </c>
      <c r="J7" s="33">
        <v>15.62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20"/>
      <c r="D9" s="39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tr">
        <f>'САД, ОВЗ'!D10</f>
        <v>Бананы свежие</v>
      </c>
      <c r="E10" s="4">
        <f>'САД, ОВЗ'!E10</f>
        <v>80</v>
      </c>
      <c r="F10" s="4">
        <f>'САД, ОВЗ'!F10</f>
        <v>0</v>
      </c>
      <c r="G10" s="4">
        <f>'САД, ОВЗ'!G10</f>
        <v>76</v>
      </c>
      <c r="H10" s="7">
        <f>'САД, ОВЗ'!H10</f>
        <v>1.2</v>
      </c>
      <c r="I10" s="7">
        <f>'САД, ОВЗ'!I10</f>
        <v>0.4</v>
      </c>
      <c r="J10" s="32">
        <f>'САД, ОВЗ'!J10</f>
        <v>16.8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/>
      <c r="E13" s="10"/>
      <c r="F13" s="10"/>
      <c r="G13" s="10"/>
      <c r="H13" s="10"/>
      <c r="I13" s="10"/>
      <c r="J13" s="52"/>
    </row>
    <row r="14" spans="1:10" x14ac:dyDescent="0.25">
      <c r="A14" s="8"/>
      <c r="B14" s="9" t="s">
        <v>15</v>
      </c>
      <c r="C14" s="10">
        <f>'САД, ОВЗ'!C14</f>
        <v>85</v>
      </c>
      <c r="D14" s="10" t="str">
        <f>'САД, ОВЗ'!D14</f>
        <v>Суп картофельный с клецками</v>
      </c>
      <c r="E14" s="10">
        <f>'САД, ОВЗ'!E14</f>
        <v>200</v>
      </c>
      <c r="F14" s="10">
        <f>'САД, ОВЗ'!F14</f>
        <v>0</v>
      </c>
      <c r="G14" s="10">
        <f>'САД, ОВЗ'!G14</f>
        <v>70</v>
      </c>
      <c r="H14" s="13">
        <f>'САД, ОВЗ'!H14</f>
        <v>1.68</v>
      </c>
      <c r="I14" s="13">
        <f>'САД, ОВЗ'!I14</f>
        <v>2.69</v>
      </c>
      <c r="J14" s="33">
        <f>'САД, ОВЗ'!J14</f>
        <v>9.7100000000000009</v>
      </c>
    </row>
    <row r="15" spans="1:10" x14ac:dyDescent="0.25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0">
        <f>'САД, ОВЗ'!F15</f>
        <v>0</v>
      </c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 x14ac:dyDescent="0.25">
      <c r="A16" s="8"/>
      <c r="B16" s="9" t="s">
        <v>17</v>
      </c>
      <c r="C16" s="10">
        <f>'САД, ОВЗ'!C16</f>
        <v>321</v>
      </c>
      <c r="D16" s="10" t="str">
        <f>'САД, ОВЗ'!D16</f>
        <v>Пюре картофельное</v>
      </c>
      <c r="E16" s="10">
        <f>'САД, ОВЗ'!E16</f>
        <v>130</v>
      </c>
      <c r="F16" s="10">
        <f>'САД, ОВЗ'!F16</f>
        <v>0</v>
      </c>
      <c r="G16" s="10">
        <f>'САД, ОВЗ'!G16</f>
        <v>118</v>
      </c>
      <c r="H16" s="13">
        <f>'САД, ОВЗ'!H16</f>
        <v>2.65</v>
      </c>
      <c r="I16" s="13">
        <f>'САД, ОВЗ'!I16</f>
        <v>4.16</v>
      </c>
      <c r="J16" s="33">
        <f>'САД, ОВЗ'!J16</f>
        <v>17.71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10">
        <f>'САД, ОВЗ'!E17</f>
        <v>200</v>
      </c>
      <c r="F17" s="13"/>
      <c r="G17" s="10">
        <f>'САД, ОВЗ'!G17</f>
        <v>113</v>
      </c>
      <c r="H17" s="13">
        <f>'САД, ОВЗ'!H17</f>
        <v>0.44</v>
      </c>
      <c r="I17" s="13">
        <f>'САД, ОВЗ'!I17</f>
        <v>0.02</v>
      </c>
      <c r="J17" s="33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20</v>
      </c>
      <c r="F19" s="13"/>
      <c r="G19" s="10">
        <f>'САД, ОВЗ'!G19</f>
        <v>42</v>
      </c>
      <c r="H19" s="13">
        <f>'САД, ОВЗ'!H19</f>
        <v>1.52</v>
      </c>
      <c r="I19" s="13">
        <f>'САД, ОВЗ'!I19</f>
        <v>0.2</v>
      </c>
      <c r="J19" s="33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2" t="s">
        <v>25</v>
      </c>
      <c r="B22" s="3" t="s">
        <v>26</v>
      </c>
      <c r="C22" s="4"/>
      <c r="D22" s="4"/>
      <c r="E22" s="4"/>
      <c r="F22" s="4"/>
      <c r="G22" s="4"/>
      <c r="H22" s="4"/>
      <c r="I22" s="7"/>
      <c r="J22" s="56"/>
    </row>
    <row r="23" spans="1:10" ht="45.75" thickBot="1" x14ac:dyDescent="0.3">
      <c r="A23" s="8"/>
      <c r="B23" s="59" t="s">
        <v>27</v>
      </c>
      <c r="C23" s="67">
        <f>'сезон алл'!C23</f>
        <v>466</v>
      </c>
      <c r="D23" s="60" t="str">
        <f>'сезон алл'!D23</f>
        <v>Сдоба обыкновенная</v>
      </c>
      <c r="E23" s="60">
        <f>'сезон алл'!E23</f>
        <v>80</v>
      </c>
      <c r="F23" s="60">
        <f>'сезон алл'!F23</f>
        <v>0</v>
      </c>
      <c r="G23" s="60">
        <f>'сезон алл'!G23</f>
        <v>225</v>
      </c>
      <c r="H23" s="60">
        <f>'сезон алл'!H23</f>
        <v>6.2</v>
      </c>
      <c r="I23" s="60">
        <f>'сезон алл'!I23</f>
        <v>3.77</v>
      </c>
      <c r="J23" s="69">
        <f>'сезон алл'!J23</f>
        <v>41.84</v>
      </c>
    </row>
    <row r="24" spans="1:10" x14ac:dyDescent="0.25">
      <c r="A24" s="78" t="s">
        <v>28</v>
      </c>
      <c r="B24" s="3" t="s">
        <v>10</v>
      </c>
      <c r="C24" s="4">
        <f>'САД, ОВЗ'!C24</f>
        <v>203</v>
      </c>
      <c r="D24" s="4" t="str">
        <f>'САД, ОВЗ'!D24</f>
        <v>Кулеш гороховый</v>
      </c>
      <c r="E24" s="4">
        <f>'САД, ОВЗ'!E24</f>
        <v>250</v>
      </c>
      <c r="F24" s="4">
        <f>'САД, ОВЗ'!F24</f>
        <v>0</v>
      </c>
      <c r="G24" s="4">
        <f>'САД, ОВЗ'!G24</f>
        <v>116</v>
      </c>
      <c r="H24" s="4">
        <f>'САД, ОВЗ'!H24</f>
        <v>9.74</v>
      </c>
      <c r="I24" s="4">
        <f>'САД, ОВЗ'!I24</f>
        <v>0.93</v>
      </c>
      <c r="J24" s="56">
        <f>'САД, ОВЗ'!J24</f>
        <v>19.329999999999998</v>
      </c>
    </row>
    <row r="25" spans="1:10" x14ac:dyDescent="0.25">
      <c r="A25" s="79"/>
      <c r="B25" s="9" t="s">
        <v>11</v>
      </c>
      <c r="C25" s="10">
        <f>'САД, ОВЗ'!C25</f>
        <v>392</v>
      </c>
      <c r="D25" s="10" t="str">
        <f>'сезон алл'!D25</f>
        <v>Чай с сахаром</v>
      </c>
      <c r="E25" s="10">
        <f>'САД, ОВЗ'!E25</f>
        <v>200</v>
      </c>
      <c r="F25" s="13"/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 x14ac:dyDescent="0.3">
      <c r="A26" s="80"/>
      <c r="B26" s="43" t="s">
        <v>21</v>
      </c>
      <c r="C26" s="15"/>
      <c r="D26" s="15" t="str">
        <f>'сезон алл'!D26</f>
        <v>Хлеб пшеничный</v>
      </c>
      <c r="E26" s="15">
        <f>'САД, ОВЗ'!E26</f>
        <v>20</v>
      </c>
      <c r="F26" s="18"/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3" sqref="A3:J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40"/>
      <c r="F1" s="41"/>
      <c r="G1" s="40"/>
      <c r="H1" s="40"/>
      <c r="I1" s="40" t="s">
        <v>0</v>
      </c>
      <c r="J1" s="42" t="s">
        <v>34</v>
      </c>
    </row>
    <row r="2" spans="1:10" ht="15.75" thickBot="1" x14ac:dyDescent="0.3"/>
    <row r="3" spans="1:10" x14ac:dyDescent="0.25">
      <c r="A3" s="75" t="s">
        <v>52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tr">
        <f>'Аллерг.гр № 3'!C5</f>
        <v>.168/1</v>
      </c>
      <c r="D5" s="37" t="str">
        <f>'Аллерг.гр № 3'!D5</f>
        <v>Каша ячневая вязкая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194</v>
      </c>
      <c r="H5" s="37">
        <f>'Аллерг.гр № 3'!H5</f>
        <v>5.55</v>
      </c>
      <c r="I5" s="54">
        <f>'Аллерг.гр № 3'!I5</f>
        <v>0.72</v>
      </c>
      <c r="J5" s="55">
        <f>'Аллерг.гр № 3'!J5</f>
        <v>41.29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35</v>
      </c>
      <c r="E7" s="12">
        <v>30</v>
      </c>
      <c r="F7" s="13"/>
      <c r="G7" s="12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tr">
        <f>'САД, ОВЗ'!D10</f>
        <v>Бананы свежие</v>
      </c>
      <c r="E10" s="4">
        <f>'САД, ОВЗ'!E10</f>
        <v>80</v>
      </c>
      <c r="F10" s="4">
        <f>'САД, ОВЗ'!F10</f>
        <v>0</v>
      </c>
      <c r="G10" s="4">
        <f>'САД, ОВЗ'!G10</f>
        <v>76</v>
      </c>
      <c r="H10" s="7">
        <f>'САД, ОВЗ'!H10</f>
        <v>1.2</v>
      </c>
      <c r="I10" s="7">
        <f>'САД, ОВЗ'!I10</f>
        <v>0.4</v>
      </c>
      <c r="J10" s="32">
        <f>'САД, ОВЗ'!J10</f>
        <v>16.8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/>
      <c r="D13" s="20"/>
      <c r="E13" s="20"/>
      <c r="F13" s="20"/>
      <c r="G13" s="20"/>
      <c r="H13" s="20"/>
      <c r="I13" s="20"/>
      <c r="J13" s="73"/>
    </row>
    <row r="14" spans="1:10" x14ac:dyDescent="0.25">
      <c r="A14" s="8"/>
      <c r="B14" s="9" t="s">
        <v>15</v>
      </c>
      <c r="C14" s="10">
        <v>82</v>
      </c>
      <c r="D14" s="10" t="s">
        <v>47</v>
      </c>
      <c r="E14" s="20">
        <f>'САД, ОВЗ'!E14</f>
        <v>200</v>
      </c>
      <c r="F14" s="12">
        <f>ЯСЛИ!F14</f>
        <v>0</v>
      </c>
      <c r="G14" s="12">
        <v>83</v>
      </c>
      <c r="H14" s="13">
        <v>2.15</v>
      </c>
      <c r="I14" s="13">
        <v>2.27</v>
      </c>
      <c r="J14" s="33">
        <v>13.71</v>
      </c>
    </row>
    <row r="15" spans="1:10" x14ac:dyDescent="0.25">
      <c r="A15" s="8"/>
      <c r="B15" s="9" t="s">
        <v>16</v>
      </c>
      <c r="C15" s="10" t="s">
        <v>66</v>
      </c>
      <c r="D15" s="10" t="s">
        <v>67</v>
      </c>
      <c r="E15" s="12">
        <v>70</v>
      </c>
      <c r="F15" s="12" t="e">
        <f>#REF!</f>
        <v>#REF!</v>
      </c>
      <c r="G15" s="12">
        <v>141</v>
      </c>
      <c r="H15" s="13">
        <v>14.21</v>
      </c>
      <c r="I15" s="13">
        <v>8.26</v>
      </c>
      <c r="J15" s="33">
        <v>0</v>
      </c>
    </row>
    <row r="16" spans="1:10" x14ac:dyDescent="0.25">
      <c r="A16" s="8"/>
      <c r="B16" s="9" t="s">
        <v>17</v>
      </c>
      <c r="C16" s="10">
        <v>318</v>
      </c>
      <c r="D16" s="10" t="s">
        <v>36</v>
      </c>
      <c r="E16" s="12">
        <v>130</v>
      </c>
      <c r="F16" s="12" t="e">
        <f>#REF!</f>
        <v>#REF!</v>
      </c>
      <c r="G16" s="12">
        <v>123</v>
      </c>
      <c r="H16" s="13">
        <v>2.4700000000000002</v>
      </c>
      <c r="I16" s="13">
        <v>3.74</v>
      </c>
      <c r="J16" s="33">
        <v>19.940000000000001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2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2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20</v>
      </c>
      <c r="F19" s="9">
        <f>'САД, ОВЗ'!F19</f>
        <v>0</v>
      </c>
      <c r="G19" s="9">
        <f>'САД, ОВЗ'!G19</f>
        <v>42</v>
      </c>
      <c r="H19" s="9">
        <f>'САД, ОВЗ'!H19</f>
        <v>1.52</v>
      </c>
      <c r="I19" s="9">
        <f>'САД, ОВЗ'!I19</f>
        <v>0.2</v>
      </c>
      <c r="J19" s="72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/>
      <c r="D22" s="20"/>
      <c r="E22" s="20"/>
      <c r="F22" s="20"/>
      <c r="G22" s="20"/>
      <c r="H22" s="23"/>
      <c r="I22" s="23"/>
      <c r="J22" s="35"/>
    </row>
    <row r="23" spans="1:10" ht="45.75" thickBot="1" x14ac:dyDescent="0.3">
      <c r="A23" s="8"/>
      <c r="B23" s="59" t="s">
        <v>27</v>
      </c>
      <c r="C23" s="60"/>
      <c r="D23" s="25" t="str">
        <f>D7</f>
        <v>Батон</v>
      </c>
      <c r="E23" s="25">
        <v>50</v>
      </c>
      <c r="F23" s="25">
        <f t="shared" ref="F23" si="0">F7</f>
        <v>0</v>
      </c>
      <c r="G23" s="25">
        <v>130</v>
      </c>
      <c r="H23" s="57">
        <v>4.5</v>
      </c>
      <c r="I23" s="57">
        <v>1.5</v>
      </c>
      <c r="J23" s="58">
        <v>26</v>
      </c>
    </row>
    <row r="24" spans="1:10" x14ac:dyDescent="0.25">
      <c r="A24" s="78" t="s">
        <v>28</v>
      </c>
      <c r="B24" s="3" t="s">
        <v>10</v>
      </c>
      <c r="C24" s="48">
        <f>'САД, ОВЗ'!C24</f>
        <v>203</v>
      </c>
      <c r="D24" s="64" t="str">
        <f>'САД, ОВЗ'!D24</f>
        <v>Кулеш гороховый</v>
      </c>
      <c r="E24" s="48">
        <f>'САД, ОВЗ'!E24</f>
        <v>250</v>
      </c>
      <c r="F24" s="48">
        <f>'САД, ОВЗ'!F24</f>
        <v>0</v>
      </c>
      <c r="G24" s="48">
        <f>'САД, ОВЗ'!G24</f>
        <v>116</v>
      </c>
      <c r="H24" s="48">
        <f>'САД, ОВЗ'!H24</f>
        <v>9.74</v>
      </c>
      <c r="I24" s="48">
        <f>'САД, ОВЗ'!I24</f>
        <v>0.93</v>
      </c>
      <c r="J24" s="82">
        <f>'САД, ОВЗ'!J24</f>
        <v>19.329999999999998</v>
      </c>
    </row>
    <row r="25" spans="1:10" x14ac:dyDescent="0.25">
      <c r="A25" s="79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52">
        <f>'САД, ОВЗ'!J25</f>
        <v>11.1</v>
      </c>
    </row>
    <row r="26" spans="1:10" ht="15.75" thickBot="1" x14ac:dyDescent="0.3">
      <c r="A26" s="80"/>
      <c r="B26" s="43" t="s">
        <v>21</v>
      </c>
      <c r="C26" s="15"/>
      <c r="D26" s="15" t="str">
        <f>'САД, ОВЗ'!D26</f>
        <v>Хлеб пшеничный</v>
      </c>
      <c r="E26" s="17">
        <f>'САД, ОВЗ'!E26</f>
        <v>20</v>
      </c>
      <c r="F26" s="17">
        <f>'САД, ОВЗ'!F26</f>
        <v>0</v>
      </c>
      <c r="G26" s="17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I30" sqref="I3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40"/>
      <c r="F1" s="41"/>
      <c r="G1" s="40"/>
      <c r="H1" s="40"/>
      <c r="I1" s="40" t="s">
        <v>0</v>
      </c>
      <c r="J1" s="42" t="s">
        <v>34</v>
      </c>
    </row>
    <row r="2" spans="1:10" ht="15.75" thickBot="1" x14ac:dyDescent="0.3"/>
    <row r="3" spans="1:10" x14ac:dyDescent="0.25">
      <c r="A3" s="75" t="s">
        <v>54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9" t="str">
        <f>'Аллерг.гр № 3'!C5</f>
        <v>.168/1</v>
      </c>
      <c r="D5" s="37" t="str">
        <f>'Аллерг.гр № 3'!D5</f>
        <v>Каша ячневая вязкая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194</v>
      </c>
      <c r="H5" s="37">
        <f>'Аллерг.гр № 3'!H5</f>
        <v>5.55</v>
      </c>
      <c r="I5" s="54">
        <f>'Аллерг.гр № 3'!I5</f>
        <v>0.72</v>
      </c>
      <c r="J5" s="55">
        <f>'Аллерг.гр № 3'!J5</f>
        <v>41.29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31</v>
      </c>
      <c r="E7" s="12">
        <v>30</v>
      </c>
      <c r="F7" s="13"/>
      <c r="G7" s="12">
        <v>72</v>
      </c>
      <c r="H7" s="13">
        <v>2.4</v>
      </c>
      <c r="I7" s="13">
        <v>0.3</v>
      </c>
      <c r="J7" s="33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/>
      <c r="D10" s="4"/>
      <c r="E10" s="6"/>
      <c r="F10" s="6"/>
      <c r="G10" s="6"/>
      <c r="H10" s="7"/>
      <c r="I10" s="7"/>
      <c r="J10" s="32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>
        <f>'САД, ОВЗ'!C13</f>
        <v>0</v>
      </c>
      <c r="D13" s="10">
        <f>'САД, ОВЗ'!D13</f>
        <v>0</v>
      </c>
      <c r="E13" s="10">
        <f>'САД, ОВЗ'!E13</f>
        <v>0</v>
      </c>
      <c r="F13" s="10">
        <f>'САД, ОВЗ'!F13</f>
        <v>0</v>
      </c>
      <c r="G13" s="10">
        <f>'САД, ОВЗ'!G13</f>
        <v>0</v>
      </c>
      <c r="H13" s="10">
        <f>'САД, ОВЗ'!H13</f>
        <v>0</v>
      </c>
      <c r="I13" s="10">
        <f>'САД, ОВЗ'!I13</f>
        <v>0</v>
      </c>
      <c r="J13" s="52">
        <f>'САД, ОВЗ'!J13</f>
        <v>0</v>
      </c>
    </row>
    <row r="14" spans="1:10" x14ac:dyDescent="0.25">
      <c r="A14" s="8"/>
      <c r="B14" s="9" t="s">
        <v>15</v>
      </c>
      <c r="C14" s="10">
        <f>'Аллерг.гр № 2'!C14</f>
        <v>82</v>
      </c>
      <c r="D14" s="10" t="str">
        <f>'Аллерг.гр № 2'!D14</f>
        <v>Суп картофельный с макаронными изделиями</v>
      </c>
      <c r="E14" s="10">
        <f>'Аллерг.гр № 2'!E14</f>
        <v>200</v>
      </c>
      <c r="F14" s="10">
        <f>'Аллерг.гр № 2'!F14</f>
        <v>0</v>
      </c>
      <c r="G14" s="10">
        <f>'Аллерг.гр № 2'!G14</f>
        <v>83</v>
      </c>
      <c r="H14" s="10">
        <f>'Аллерг.гр № 2'!H14</f>
        <v>2.15</v>
      </c>
      <c r="I14" s="10">
        <f>'Аллерг.гр № 2'!I14</f>
        <v>2.27</v>
      </c>
      <c r="J14" s="52">
        <f>'Аллерг.гр № 2'!J14</f>
        <v>13.71</v>
      </c>
    </row>
    <row r="15" spans="1:10" x14ac:dyDescent="0.25">
      <c r="A15" s="8"/>
      <c r="B15" s="9" t="s">
        <v>16</v>
      </c>
      <c r="C15" s="10">
        <v>273</v>
      </c>
      <c r="D15" s="10" t="s">
        <v>50</v>
      </c>
      <c r="E15" s="12">
        <v>70</v>
      </c>
      <c r="F15" s="12" t="e">
        <f>#REF!</f>
        <v>#REF!</v>
      </c>
      <c r="G15" s="12">
        <v>104</v>
      </c>
      <c r="H15" s="13">
        <v>19.61</v>
      </c>
      <c r="I15" s="13">
        <v>2.64</v>
      </c>
      <c r="J15" s="33">
        <v>0.35</v>
      </c>
    </row>
    <row r="16" spans="1:10" x14ac:dyDescent="0.25">
      <c r="A16" s="8"/>
      <c r="B16" s="9" t="s">
        <v>17</v>
      </c>
      <c r="C16" s="10">
        <v>318</v>
      </c>
      <c r="D16" s="10" t="s">
        <v>36</v>
      </c>
      <c r="E16" s="12">
        <v>130</v>
      </c>
      <c r="F16" s="12" t="e">
        <f>#REF!</f>
        <v>#REF!</v>
      </c>
      <c r="G16" s="12">
        <v>123</v>
      </c>
      <c r="H16" s="13">
        <v>2.4700000000000002</v>
      </c>
      <c r="I16" s="13">
        <v>3.74</v>
      </c>
      <c r="J16" s="33">
        <v>19.940000000000001</v>
      </c>
    </row>
    <row r="17" spans="1:10" x14ac:dyDescent="0.25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2">
        <f>'САД, ОВЗ'!J17</f>
        <v>27.76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2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20</v>
      </c>
      <c r="F19" s="9">
        <f>'САД, ОВЗ'!F19</f>
        <v>0</v>
      </c>
      <c r="G19" s="9">
        <f>'САД, ОВЗ'!G19</f>
        <v>42</v>
      </c>
      <c r="H19" s="9">
        <f>'САД, ОВЗ'!H19</f>
        <v>1.52</v>
      </c>
      <c r="I19" s="9">
        <f>'САД, ОВЗ'!I19</f>
        <v>0.2</v>
      </c>
      <c r="J19" s="72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v>391</v>
      </c>
      <c r="D22" s="20" t="s">
        <v>53</v>
      </c>
      <c r="E22" s="20">
        <v>200</v>
      </c>
      <c r="F22" s="20">
        <f>'Аллерг.гр № 3'!F22</f>
        <v>0</v>
      </c>
      <c r="G22" s="20">
        <v>0.49</v>
      </c>
      <c r="H22" s="23">
        <v>7.0000000000000007E-2</v>
      </c>
      <c r="I22" s="23">
        <v>0.01</v>
      </c>
      <c r="J22" s="35">
        <v>0.01</v>
      </c>
    </row>
    <row r="23" spans="1:10" ht="45.75" thickBot="1" x14ac:dyDescent="0.3">
      <c r="A23" s="8"/>
      <c r="B23" s="59" t="s">
        <v>27</v>
      </c>
      <c r="C23" s="60">
        <v>368</v>
      </c>
      <c r="D23" s="25" t="s">
        <v>63</v>
      </c>
      <c r="E23" s="25">
        <v>90</v>
      </c>
      <c r="F23" s="25">
        <f t="shared" ref="F23" si="0">F7</f>
        <v>0</v>
      </c>
      <c r="G23" s="25">
        <v>40</v>
      </c>
      <c r="H23" s="57">
        <v>0.36</v>
      </c>
      <c r="I23" s="57">
        <v>0.36</v>
      </c>
      <c r="J23" s="58">
        <v>8.82</v>
      </c>
    </row>
    <row r="24" spans="1:10" x14ac:dyDescent="0.25">
      <c r="A24" s="78" t="s">
        <v>28</v>
      </c>
      <c r="B24" s="66"/>
      <c r="C24" s="4" t="e">
        <f>'Аллерг.гр № 3'!#REF!</f>
        <v>#REF!</v>
      </c>
      <c r="D24" s="4" t="e">
        <f>'Аллерг.гр № 3'!#REF!</f>
        <v>#REF!</v>
      </c>
      <c r="E24" s="4" t="e">
        <f>'Аллерг.гр № 3'!#REF!</f>
        <v>#REF!</v>
      </c>
      <c r="F24" s="4" t="e">
        <f>'Аллерг.гр № 3'!#REF!</f>
        <v>#REF!</v>
      </c>
      <c r="G24" s="4" t="e">
        <f>'Аллерг.гр № 3'!#REF!</f>
        <v>#REF!</v>
      </c>
      <c r="H24" s="7" t="e">
        <f>'Аллерг.гр № 3'!#REF!</f>
        <v>#REF!</v>
      </c>
      <c r="I24" s="7" t="e">
        <f>'Аллерг.гр № 3'!#REF!</f>
        <v>#REF!</v>
      </c>
      <c r="J24" s="32" t="e">
        <f>'Аллерг.гр № 3'!#REF!</f>
        <v>#REF!</v>
      </c>
    </row>
    <row r="25" spans="1:10" x14ac:dyDescent="0.25">
      <c r="A25" s="79"/>
      <c r="B25" s="9" t="s">
        <v>10</v>
      </c>
      <c r="C25" s="50" t="s">
        <v>46</v>
      </c>
      <c r="D25" s="70" t="str">
        <f>'Аллерг.гр № 2'!D24</f>
        <v>Кулеш гороховый</v>
      </c>
      <c r="E25" s="50">
        <f>'Аллерг.гр № 2'!E24</f>
        <v>250</v>
      </c>
      <c r="F25" s="50">
        <f>'Аллерг.гр № 2'!F24</f>
        <v>0</v>
      </c>
      <c r="G25" s="50">
        <f>'Аллерг.гр № 2'!G24</f>
        <v>116</v>
      </c>
      <c r="H25" s="50">
        <f>'Аллерг.гр № 2'!H24</f>
        <v>9.74</v>
      </c>
      <c r="I25" s="50">
        <f>'Аллерг.гр № 2'!I24</f>
        <v>0.93</v>
      </c>
      <c r="J25" s="71">
        <f>'Аллерг.гр № 2'!J24</f>
        <v>19.329999999999998</v>
      </c>
    </row>
    <row r="26" spans="1:10" x14ac:dyDescent="0.25">
      <c r="A26" s="79"/>
      <c r="B26" s="9" t="s">
        <v>11</v>
      </c>
      <c r="C26" s="10">
        <f>'САД, ОВЗ'!C25</f>
        <v>392</v>
      </c>
      <c r="D26" s="10" t="str">
        <f>'САД, ОВЗ'!D25</f>
        <v>Чай с сахаром</v>
      </c>
      <c r="E26" s="10">
        <f>'САД, ОВЗ'!E25</f>
        <v>200</v>
      </c>
      <c r="F26" s="10">
        <f>'САД, ОВЗ'!F25</f>
        <v>0</v>
      </c>
      <c r="G26" s="10">
        <f>'САД, ОВЗ'!G25</f>
        <v>44</v>
      </c>
      <c r="H26" s="10">
        <f>'САД, ОВЗ'!H25</f>
        <v>0.06</v>
      </c>
      <c r="I26" s="10">
        <f>'САД, ОВЗ'!I25</f>
        <v>0.02</v>
      </c>
      <c r="J26" s="33">
        <f>'САД, ОВЗ'!J25</f>
        <v>11.1</v>
      </c>
    </row>
    <row r="27" spans="1:10" ht="15.75" thickBot="1" x14ac:dyDescent="0.3">
      <c r="A27" s="80"/>
      <c r="B27" s="43" t="s">
        <v>21</v>
      </c>
      <c r="C27" s="15"/>
      <c r="D27" s="15" t="str">
        <f>'САД, ОВЗ'!D26</f>
        <v>Хлеб пшеничный</v>
      </c>
      <c r="E27" s="17">
        <f>'САД, ОВЗ'!E26</f>
        <v>20</v>
      </c>
      <c r="F27" s="17">
        <f>'САД, ОВЗ'!F26</f>
        <v>0</v>
      </c>
      <c r="G27" s="17">
        <f>'САД, ОВЗ'!G26</f>
        <v>48</v>
      </c>
      <c r="H27" s="18">
        <f>'САД, ОВЗ'!H26</f>
        <v>1.6</v>
      </c>
      <c r="I27" s="18">
        <f>'САД, ОВЗ'!I26</f>
        <v>0.2</v>
      </c>
      <c r="J27" s="34">
        <f>'САД, ОВЗ'!J26</f>
        <v>9.6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34" sqref="D3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50.42578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40"/>
      <c r="F1" s="41"/>
      <c r="G1" s="40"/>
      <c r="H1" s="40"/>
      <c r="I1" s="40" t="s">
        <v>0</v>
      </c>
      <c r="J1" s="42" t="s">
        <v>34</v>
      </c>
    </row>
    <row r="2" spans="1:10" ht="15.75" thickBot="1" x14ac:dyDescent="0.3"/>
    <row r="3" spans="1:10" x14ac:dyDescent="0.25">
      <c r="A3" s="75" t="s">
        <v>43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">
        <v>9</v>
      </c>
      <c r="B5" s="3" t="s">
        <v>10</v>
      </c>
      <c r="C5" s="48" t="s">
        <v>41</v>
      </c>
      <c r="D5" s="4" t="s">
        <v>42</v>
      </c>
      <c r="E5" s="4">
        <f>'САД, ОВЗ'!E5</f>
        <v>255</v>
      </c>
      <c r="F5" s="4">
        <f>'САД, ОВЗ'!F5</f>
        <v>0</v>
      </c>
      <c r="G5" s="4">
        <v>154</v>
      </c>
      <c r="H5" s="46">
        <v>4.67</v>
      </c>
      <c r="I5" s="46">
        <v>2.36</v>
      </c>
      <c r="J5" s="46">
        <v>28.47</v>
      </c>
    </row>
    <row r="6" spans="1:10" x14ac:dyDescent="0.25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'САД, ОВЗ'!E25</f>
        <v>200</v>
      </c>
      <c r="F6" s="10">
        <f>'САД, ОВЗ'!F25</f>
        <v>0</v>
      </c>
      <c r="G6" s="10">
        <f>'САД, ОВЗ'!G25</f>
        <v>44</v>
      </c>
      <c r="H6" s="10">
        <f>'САД, ОВЗ'!H25</f>
        <v>0.06</v>
      </c>
      <c r="I6" s="10">
        <f>'САД, ОВЗ'!I25</f>
        <v>0.02</v>
      </c>
      <c r="J6" s="33">
        <f>'САД, ОВЗ'!J25</f>
        <v>11.1</v>
      </c>
    </row>
    <row r="7" spans="1:10" x14ac:dyDescent="0.25">
      <c r="A7" s="8"/>
      <c r="B7" s="9" t="s">
        <v>21</v>
      </c>
      <c r="C7" s="10">
        <v>1</v>
      </c>
      <c r="D7" s="11" t="s">
        <v>44</v>
      </c>
      <c r="E7" s="12">
        <v>35</v>
      </c>
      <c r="F7" s="13"/>
      <c r="G7" s="12">
        <v>202</v>
      </c>
      <c r="H7" s="13">
        <v>3.65</v>
      </c>
      <c r="I7" s="13">
        <v>11.33</v>
      </c>
      <c r="J7" s="33">
        <v>21.93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">
        <v>45</v>
      </c>
      <c r="E10" s="4">
        <f>'САД, ОВЗ'!E10</f>
        <v>80</v>
      </c>
      <c r="F10" s="4">
        <f>'САД, ОВЗ'!F10</f>
        <v>0</v>
      </c>
      <c r="G10" s="4">
        <v>90</v>
      </c>
      <c r="H10" s="7">
        <v>1.43</v>
      </c>
      <c r="I10" s="7">
        <v>0.48</v>
      </c>
      <c r="J10" s="32">
        <v>19.95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ht="15" customHeight="1" x14ac:dyDescent="0.25">
      <c r="A13" s="8" t="s">
        <v>13</v>
      </c>
      <c r="B13" s="19" t="s">
        <v>14</v>
      </c>
      <c r="C13" s="20"/>
      <c r="D13" s="21">
        <f>'САД, ОВЗ'!D13</f>
        <v>0</v>
      </c>
      <c r="E13" s="21">
        <f>'САД, ОВЗ'!E13</f>
        <v>0</v>
      </c>
      <c r="F13" s="21">
        <f>'САД, ОВЗ'!F13</f>
        <v>0</v>
      </c>
      <c r="G13" s="21">
        <f>'САД, ОВЗ'!G13</f>
        <v>0</v>
      </c>
      <c r="H13" s="21">
        <f>'САД, ОВЗ'!H13</f>
        <v>0</v>
      </c>
      <c r="I13" s="21">
        <f>'САД, ОВЗ'!I13</f>
        <v>0</v>
      </c>
      <c r="J13" s="21">
        <f>'САД, ОВЗ'!J13</f>
        <v>0</v>
      </c>
    </row>
    <row r="14" spans="1:10" x14ac:dyDescent="0.25">
      <c r="A14" s="8"/>
      <c r="B14" s="9" t="s">
        <v>15</v>
      </c>
      <c r="C14" s="10">
        <f>'САД, ОВЗ'!C14</f>
        <v>85</v>
      </c>
      <c r="D14" s="10" t="str">
        <f>'САД, ОВЗ'!D14</f>
        <v>Суп картофельный с клецками</v>
      </c>
      <c r="E14" s="10">
        <f>'САД, ОВЗ'!E14</f>
        <v>200</v>
      </c>
      <c r="F14" s="10">
        <f>'САД, ОВЗ'!F14</f>
        <v>0</v>
      </c>
      <c r="G14" s="10">
        <f>'САД, ОВЗ'!G14</f>
        <v>70</v>
      </c>
      <c r="H14" s="13">
        <f>'САД, ОВЗ'!H14</f>
        <v>1.68</v>
      </c>
      <c r="I14" s="13">
        <f>'САД, ОВЗ'!I14</f>
        <v>2.69</v>
      </c>
      <c r="J14" s="33">
        <f>'САД, ОВЗ'!J14</f>
        <v>9.7100000000000009</v>
      </c>
    </row>
    <row r="15" spans="1:10" x14ac:dyDescent="0.25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3"/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 x14ac:dyDescent="0.25">
      <c r="A16" s="8"/>
      <c r="B16" s="9" t="s">
        <v>17</v>
      </c>
      <c r="C16" s="10">
        <v>318</v>
      </c>
      <c r="D16" s="10" t="s">
        <v>36</v>
      </c>
      <c r="E16" s="10">
        <v>130</v>
      </c>
      <c r="F16" s="13"/>
      <c r="G16" s="10">
        <v>146</v>
      </c>
      <c r="H16" s="13">
        <v>3.05</v>
      </c>
      <c r="I16" s="13">
        <v>4.17</v>
      </c>
      <c r="J16" s="33">
        <v>24.08</v>
      </c>
    </row>
    <row r="17" spans="1:10" x14ac:dyDescent="0.25">
      <c r="A17" s="8"/>
      <c r="B17" s="9" t="s">
        <v>18</v>
      </c>
      <c r="C17" s="10">
        <f>C6</f>
        <v>392</v>
      </c>
      <c r="D17" s="10" t="str">
        <f t="shared" ref="D17:J17" si="0">D6</f>
        <v>Чай с сахаром</v>
      </c>
      <c r="E17" s="10">
        <f t="shared" si="0"/>
        <v>200</v>
      </c>
      <c r="F17" s="10">
        <f t="shared" si="0"/>
        <v>0</v>
      </c>
      <c r="G17" s="10">
        <f t="shared" si="0"/>
        <v>44</v>
      </c>
      <c r="H17" s="10">
        <f t="shared" si="0"/>
        <v>0.06</v>
      </c>
      <c r="I17" s="10">
        <f t="shared" si="0"/>
        <v>0.02</v>
      </c>
      <c r="J17" s="13">
        <f t="shared" si="0"/>
        <v>11.1</v>
      </c>
    </row>
    <row r="18" spans="1:10" x14ac:dyDescent="0.25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 x14ac:dyDescent="0.25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20</v>
      </c>
      <c r="F19" s="13"/>
      <c r="G19" s="10">
        <f>'САД, ОВЗ'!G19</f>
        <v>42</v>
      </c>
      <c r="H19" s="13">
        <f>'САД, ОВЗ'!H19</f>
        <v>1.52</v>
      </c>
      <c r="I19" s="13">
        <f>'САД, ОВЗ'!I19</f>
        <v>0.2</v>
      </c>
      <c r="J19" s="33">
        <f>'САД, ОВЗ'!J19</f>
        <v>8.8000000000000007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f>C6</f>
        <v>392</v>
      </c>
      <c r="D22" s="20" t="str">
        <f t="shared" ref="D22:J22" si="1">D6</f>
        <v>Чай с сахаром</v>
      </c>
      <c r="E22" s="20">
        <f t="shared" si="1"/>
        <v>200</v>
      </c>
      <c r="F22" s="20">
        <f t="shared" si="1"/>
        <v>0</v>
      </c>
      <c r="G22" s="20">
        <f t="shared" si="1"/>
        <v>44</v>
      </c>
      <c r="H22" s="20">
        <f t="shared" si="1"/>
        <v>0.06</v>
      </c>
      <c r="I22" s="20">
        <f t="shared" si="1"/>
        <v>0.02</v>
      </c>
      <c r="J22" s="23">
        <f t="shared" si="1"/>
        <v>11.1</v>
      </c>
    </row>
    <row r="23" spans="1:10" ht="45.75" thickBot="1" x14ac:dyDescent="0.3">
      <c r="A23" s="8"/>
      <c r="B23" s="28" t="s">
        <v>27</v>
      </c>
      <c r="C23" s="20">
        <f>'САД, ОВЗ'!C23</f>
        <v>466</v>
      </c>
      <c r="D23" s="11" t="str">
        <f>'САД, ОВЗ'!D23</f>
        <v>Сдоба обыкновенная</v>
      </c>
      <c r="E23" s="11">
        <f>'САД, ОВЗ'!E23</f>
        <v>80</v>
      </c>
      <c r="F23" s="11">
        <f>'САД, ОВЗ'!F23</f>
        <v>0</v>
      </c>
      <c r="G23" s="11">
        <f>'САД, ОВЗ'!G23</f>
        <v>225</v>
      </c>
      <c r="H23" s="45">
        <f>'САД, ОВЗ'!H23</f>
        <v>6.2</v>
      </c>
      <c r="I23" s="11">
        <f>'САД, ОВЗ'!I23</f>
        <v>3.77</v>
      </c>
      <c r="J23" s="44">
        <f>'САД, ОВЗ'!J23</f>
        <v>41.84</v>
      </c>
    </row>
    <row r="24" spans="1:10" x14ac:dyDescent="0.25">
      <c r="A24" s="78" t="s">
        <v>28</v>
      </c>
      <c r="B24" s="3" t="s">
        <v>10</v>
      </c>
      <c r="C24" s="4">
        <v>317</v>
      </c>
      <c r="D24" s="5" t="s">
        <v>37</v>
      </c>
      <c r="E24" s="6">
        <v>150</v>
      </c>
      <c r="F24" s="7"/>
      <c r="G24" s="6">
        <v>168</v>
      </c>
      <c r="H24" s="7">
        <v>5.51</v>
      </c>
      <c r="I24" s="7">
        <v>4.51</v>
      </c>
      <c r="J24" s="32">
        <v>26.44</v>
      </c>
    </row>
    <row r="25" spans="1:10" x14ac:dyDescent="0.25">
      <c r="A25" s="79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 x14ac:dyDescent="0.3">
      <c r="A26" s="80"/>
      <c r="B26" s="43" t="s">
        <v>21</v>
      </c>
      <c r="C26" s="15"/>
      <c r="D26" s="15" t="str">
        <f>'САД, ОВЗ'!D26</f>
        <v>Хлеб пшеничный</v>
      </c>
      <c r="E26" s="15">
        <f>'САД, ОВЗ'!E26</f>
        <v>20</v>
      </c>
      <c r="F26" s="15">
        <f>'САД, ОВЗ'!F26</f>
        <v>0</v>
      </c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24:A26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ЯСЛИ</vt:lpstr>
      <vt:lpstr>САД, ОВЗ</vt:lpstr>
      <vt:lpstr>Аллерг.гр № 3</vt:lpstr>
      <vt:lpstr>Аллерг.гр № 2</vt:lpstr>
      <vt:lpstr>Аллерг.гр № 5</vt:lpstr>
      <vt:lpstr>сезон алл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2025-04-29T05:07:15Z</dcterms:modified>
</cp:coreProperties>
</file>